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/>
  <mc:AlternateContent xmlns:mc="http://schemas.openxmlformats.org/markup-compatibility/2006">
    <mc:Choice Requires="x15">
      <x15ac:absPath xmlns:x15ac="http://schemas.microsoft.com/office/spreadsheetml/2010/11/ac" url="/Users/chucksummitet/Downloads/"/>
    </mc:Choice>
  </mc:AlternateContent>
  <xr:revisionPtr revIDLastSave="92" documentId="13_ncr:1_{4F993441-054D-FC4F-962F-229A4CD94D99}" xr6:coauthVersionLast="47" xr6:coauthVersionMax="47" xr10:uidLastSave="{D6C7ADE5-688F-4C2E-BFA8-44EACE25E3FC}"/>
  <bookViews>
    <workbookView xWindow="0" yWindow="500" windowWidth="15960" windowHeight="16020" xr2:uid="{00000000-000D-0000-FFFF-FFFF00000000}"/>
  </bookViews>
  <sheets>
    <sheet name="Previstar Price Lis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F23" i="2"/>
  <c r="G23" i="2"/>
  <c r="H23" i="2"/>
  <c r="E24" i="2"/>
  <c r="F24" i="2"/>
  <c r="G24" i="2"/>
  <c r="H24" i="2"/>
  <c r="E25" i="2"/>
  <c r="F25" i="2"/>
  <c r="G25" i="2"/>
  <c r="H25" i="2"/>
  <c r="D24" i="2"/>
  <c r="D25" i="2"/>
  <c r="D23" i="2"/>
  <c r="E19" i="2"/>
  <c r="F19" i="2"/>
  <c r="G19" i="2"/>
  <c r="H19" i="2"/>
  <c r="E20" i="2"/>
  <c r="F20" i="2"/>
  <c r="G20" i="2"/>
  <c r="H20" i="2"/>
  <c r="E21" i="2"/>
  <c r="F21" i="2"/>
  <c r="G21" i="2"/>
  <c r="H21" i="2"/>
  <c r="D20" i="2"/>
  <c r="D21" i="2"/>
  <c r="D19" i="2"/>
  <c r="E15" i="2"/>
  <c r="F15" i="2"/>
  <c r="G15" i="2"/>
  <c r="H15" i="2"/>
  <c r="E16" i="2"/>
  <c r="F16" i="2"/>
  <c r="G16" i="2"/>
  <c r="H16" i="2"/>
  <c r="E17" i="2"/>
  <c r="F17" i="2"/>
  <c r="G17" i="2"/>
  <c r="H17" i="2"/>
  <c r="D16" i="2"/>
  <c r="D17" i="2"/>
  <c r="D15" i="2"/>
  <c r="E12" i="2"/>
  <c r="F12" i="2"/>
  <c r="G12" i="2"/>
  <c r="H12" i="2"/>
  <c r="E13" i="2"/>
  <c r="F13" i="2"/>
  <c r="G13" i="2"/>
  <c r="H13" i="2"/>
  <c r="D13" i="2"/>
  <c r="E11" i="2"/>
  <c r="F11" i="2"/>
  <c r="G11" i="2"/>
  <c r="H11" i="2"/>
  <c r="D12" i="2"/>
  <c r="D11" i="2"/>
  <c r="C25" i="2"/>
  <c r="C24" i="2"/>
  <c r="C23" i="2"/>
  <c r="C21" i="2"/>
  <c r="C20" i="2"/>
  <c r="C19" i="2"/>
  <c r="C17" i="2"/>
  <c r="C16" i="2"/>
  <c r="C15" i="2"/>
  <c r="C13" i="2"/>
  <c r="C12" i="2"/>
  <c r="C11" i="2"/>
  <c r="C8" i="2"/>
  <c r="D8" i="2" s="1"/>
  <c r="E8" i="2" s="1"/>
  <c r="F8" i="2" s="1"/>
  <c r="G8" i="2" s="1"/>
  <c r="H8" i="2" s="1"/>
  <c r="C7" i="2"/>
  <c r="D7" i="2" s="1"/>
  <c r="E7" i="2" s="1"/>
  <c r="F7" i="2" s="1"/>
  <c r="G7" i="2" s="1"/>
  <c r="H7" i="2" s="1"/>
  <c r="C5" i="2"/>
  <c r="D5" i="2" s="1"/>
  <c r="E5" i="2" s="1"/>
  <c r="F5" i="2" s="1"/>
  <c r="G5" i="2" s="1"/>
  <c r="H5" i="2" s="1"/>
  <c r="C4" i="2"/>
  <c r="D4" i="2" s="1"/>
  <c r="E4" i="2" s="1"/>
  <c r="F4" i="2" s="1"/>
  <c r="G4" i="2" s="1"/>
  <c r="H4" i="2" s="1"/>
</calcChain>
</file>

<file path=xl/sharedStrings.xml><?xml version="1.0" encoding="utf-8"?>
<sst xmlns="http://schemas.openxmlformats.org/spreadsheetml/2006/main" count="44" uniqueCount="33">
  <si>
    <t>Item</t>
  </si>
  <si>
    <t>Commercial 2025</t>
  </si>
  <si>
    <t>H-GAC Government 2025</t>
  </si>
  <si>
    <t>H-GAC Government 2026</t>
  </si>
  <si>
    <t>H-GAC Government 2027</t>
  </si>
  <si>
    <t>H-GAC Government 2028</t>
  </si>
  <si>
    <t>H-GAC Government 2029</t>
  </si>
  <si>
    <t>H-GAC Government 2030</t>
  </si>
  <si>
    <t>Licenses</t>
  </si>
  <si>
    <t>Previstar Enterprise (on prem perpetual)</t>
  </si>
  <si>
    <t>Depends on Requirements</t>
  </si>
  <si>
    <t>Enterprise Annual Maintenance (on-prem)</t>
  </si>
  <si>
    <t>Previstar Enterprise SaaS</t>
  </si>
  <si>
    <t>Previstar Single-entity License (on prem perpetual))</t>
  </si>
  <si>
    <t>Single-entity On-prem  Annual Maintenance</t>
  </si>
  <si>
    <t>Previstar Single-entity License SaaS</t>
  </si>
  <si>
    <t>Modules</t>
  </si>
  <si>
    <t>Planning Module (on prem perpetual)</t>
  </si>
  <si>
    <t>Planning Module Annual Maintenance (on-prem)</t>
  </si>
  <si>
    <t>Planning Module Enterprise SaaS</t>
  </si>
  <si>
    <t>Planning Module Saas</t>
  </si>
  <si>
    <t>Response Module (on prem perpetual)</t>
  </si>
  <si>
    <t>Response Module Annual Maintenance (on-prem)</t>
  </si>
  <si>
    <t>Response Module Enterprise SaaS</t>
  </si>
  <si>
    <t>Response Module Single-entity License SaaS</t>
  </si>
  <si>
    <t>Resource Management (on prem perpetual)</t>
  </si>
  <si>
    <t>Resource Management Annual Maintenance (on-prem)</t>
  </si>
  <si>
    <t>Resource Management Enterprise SaaS</t>
  </si>
  <si>
    <t>Resource Management Single-entity License SaaS</t>
  </si>
  <si>
    <t>GIS Module (on prem perpetual)</t>
  </si>
  <si>
    <t>GIS Module Annual Maintenance (on-prem)</t>
  </si>
  <si>
    <t>GIS Module Enterprise SaaS</t>
  </si>
  <si>
    <t>GIS Module Single-entity SaaS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</si>
</sst>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>
    <font>
      <sz val="10"/>
      <color indexed="8"/>
      <name val="Helvetica Neue"/>
    </font>
    <font>
      <b/>
      <sz val="10"/>
      <color indexed="8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7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5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BDC0BF"/>
      <rgbColor rgb="FFA5A5A5"/>
      <rgbColor rgb="FF3F3F3F"/>
      <rgbColor rgb="FFE4E6E6"/>
      <rgbColor rgb="FF003350"/>
      <rgbColor rgb="FFFFFFFF"/>
      <rgbColor rgb="FF839CAB"/>
      <rgbColor rgb="FFD7DDE1"/>
      <rgbColor rgb="FFECEFF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showGridLines="0" tabSelected="1" workbookViewId="0">
      <pane ySplit="2" topLeftCell="A3" activePane="bottomLeft" state="frozen"/>
      <selection pane="bottomLeft" activeCell="J7" sqref="J7"/>
    </sheetView>
  </sheetViews>
  <sheetFormatPr defaultColWidth="16.28515625" defaultRowHeight="20.100000000000001" customHeight="1"/>
  <cols>
    <col min="1" max="1" width="32.28515625" style="1" customWidth="1"/>
    <col min="2" max="3" width="16.28515625" style="1" customWidth="1"/>
    <col min="4" max="16384" width="16.28515625" style="1"/>
  </cols>
  <sheetData>
    <row r="1" spans="1:8" ht="41.2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0.25" customHeight="1">
      <c r="A2" s="10" t="s">
        <v>8</v>
      </c>
      <c r="B2" s="12"/>
      <c r="C2" s="12"/>
    </row>
    <row r="3" spans="1:8" ht="27.75">
      <c r="A3" s="3" t="s">
        <v>9</v>
      </c>
      <c r="B3" s="9" t="s">
        <v>10</v>
      </c>
      <c r="C3" s="13"/>
      <c r="D3" s="8" t="s">
        <v>10</v>
      </c>
      <c r="E3" s="8"/>
      <c r="F3" s="8"/>
      <c r="G3" s="8"/>
      <c r="H3" s="8"/>
    </row>
    <row r="4" spans="1:8" ht="32.1" customHeight="1">
      <c r="A4" s="3" t="s">
        <v>11</v>
      </c>
      <c r="B4" s="4">
        <v>199995</v>
      </c>
      <c r="C4" s="5">
        <f>B4*0.75</f>
        <v>149996.25</v>
      </c>
      <c r="D4" s="6">
        <f>C4+(C4*5%)</f>
        <v>157496.0625</v>
      </c>
      <c r="E4" s="6">
        <f>D4+(D4*5%)</f>
        <v>165370.86562500001</v>
      </c>
      <c r="F4" s="6">
        <f t="shared" ref="F4:H4" si="0">E4+(E4*5%)</f>
        <v>173639.40890625</v>
      </c>
      <c r="G4" s="6">
        <f t="shared" si="0"/>
        <v>182321.3793515625</v>
      </c>
      <c r="H4" s="6">
        <f t="shared" si="0"/>
        <v>191437.44831914062</v>
      </c>
    </row>
    <row r="5" spans="1:8" ht="20.100000000000001" customHeight="1">
      <c r="A5" s="3" t="s">
        <v>12</v>
      </c>
      <c r="B5" s="4">
        <v>349995</v>
      </c>
      <c r="C5" s="5">
        <f>B5*0.75</f>
        <v>262496.25</v>
      </c>
      <c r="D5" s="6">
        <f>C5+(C5*5%)</f>
        <v>275621.0625</v>
      </c>
      <c r="E5" s="6">
        <f t="shared" ref="E5:H5" si="1">D5+(D5*5%)</f>
        <v>289402.11562499998</v>
      </c>
      <c r="F5" s="6">
        <f t="shared" si="1"/>
        <v>303872.22140624997</v>
      </c>
      <c r="G5" s="6">
        <f t="shared" si="1"/>
        <v>319065.83247656247</v>
      </c>
      <c r="H5" s="6">
        <f t="shared" si="1"/>
        <v>335019.12410039059</v>
      </c>
    </row>
    <row r="6" spans="1:8" ht="32.1" customHeight="1">
      <c r="A6" s="3" t="s">
        <v>13</v>
      </c>
      <c r="B6" s="9" t="s">
        <v>10</v>
      </c>
      <c r="C6" s="13"/>
      <c r="D6" s="8" t="s">
        <v>10</v>
      </c>
      <c r="E6" s="8"/>
      <c r="F6" s="8"/>
      <c r="G6" s="8"/>
      <c r="H6" s="8"/>
    </row>
    <row r="7" spans="1:8" ht="32.1" customHeight="1">
      <c r="A7" s="3" t="s">
        <v>14</v>
      </c>
      <c r="B7" s="4">
        <v>149995</v>
      </c>
      <c r="C7" s="5">
        <f>B7*0.75</f>
        <v>112496.25</v>
      </c>
      <c r="D7" s="6">
        <f>C7+(C7*5%)</f>
        <v>118121.0625</v>
      </c>
      <c r="E7" s="6">
        <f t="shared" ref="E7:H7" si="2">D7+(D7*5%)</f>
        <v>124027.11562500001</v>
      </c>
      <c r="F7" s="6">
        <f t="shared" si="2"/>
        <v>130228.47140625</v>
      </c>
      <c r="G7" s="6">
        <f t="shared" si="2"/>
        <v>136739.8949765625</v>
      </c>
      <c r="H7" s="6">
        <f t="shared" si="2"/>
        <v>143576.88972539062</v>
      </c>
    </row>
    <row r="8" spans="1:8" ht="20.100000000000001" customHeight="1">
      <c r="A8" s="3" t="s">
        <v>15</v>
      </c>
      <c r="B8" s="4">
        <v>249500</v>
      </c>
      <c r="C8" s="5">
        <f>B8*0.75</f>
        <v>187125</v>
      </c>
      <c r="D8" s="6">
        <f>C8+(C8*5%)</f>
        <v>196481.25</v>
      </c>
      <c r="E8" s="6">
        <f t="shared" ref="E8:H8" si="3">D8+(D8*5%)</f>
        <v>206305.3125</v>
      </c>
      <c r="F8" s="6">
        <f t="shared" si="3"/>
        <v>216620.578125</v>
      </c>
      <c r="G8" s="6">
        <f t="shared" si="3"/>
        <v>227451.60703124999</v>
      </c>
      <c r="H8" s="6">
        <f t="shared" si="3"/>
        <v>238824.1873828125</v>
      </c>
    </row>
    <row r="9" spans="1:8" ht="20.100000000000001" customHeight="1">
      <c r="A9" s="11" t="s">
        <v>16</v>
      </c>
      <c r="B9" s="14"/>
      <c r="C9" s="14"/>
    </row>
    <row r="10" spans="1:8" ht="20.100000000000001" customHeight="1">
      <c r="A10" s="3" t="s">
        <v>17</v>
      </c>
      <c r="B10" s="9" t="s">
        <v>10</v>
      </c>
      <c r="C10" s="14"/>
      <c r="D10" s="7" t="s">
        <v>10</v>
      </c>
      <c r="E10" s="7"/>
      <c r="F10" s="7"/>
      <c r="G10" s="7"/>
      <c r="H10" s="7"/>
    </row>
    <row r="11" spans="1:8" ht="32.1" customHeight="1">
      <c r="A11" s="3" t="s">
        <v>18</v>
      </c>
      <c r="B11" s="4">
        <v>149995</v>
      </c>
      <c r="C11" s="5">
        <f>B11*0.75</f>
        <v>112496.25</v>
      </c>
      <c r="D11" s="6">
        <f>C11+(C11*5%)</f>
        <v>118121.0625</v>
      </c>
      <c r="E11" s="6">
        <f t="shared" ref="E11:H11" si="4">D11+(D11*5%)</f>
        <v>124027.11562500001</v>
      </c>
      <c r="F11" s="6">
        <f t="shared" si="4"/>
        <v>130228.47140625</v>
      </c>
      <c r="G11" s="6">
        <f t="shared" si="4"/>
        <v>136739.8949765625</v>
      </c>
      <c r="H11" s="6">
        <f t="shared" si="4"/>
        <v>143576.88972539062</v>
      </c>
    </row>
    <row r="12" spans="1:8" ht="20.100000000000001" customHeight="1">
      <c r="A12" s="3" t="s">
        <v>19</v>
      </c>
      <c r="B12" s="4">
        <v>249500</v>
      </c>
      <c r="C12" s="5">
        <f>B12*0.75</f>
        <v>187125</v>
      </c>
      <c r="D12" s="6">
        <f>C12+(C12*5%)</f>
        <v>196481.25</v>
      </c>
      <c r="E12" s="6">
        <f t="shared" ref="E12:H12" si="5">D12+(D12*5%)</f>
        <v>206305.3125</v>
      </c>
      <c r="F12" s="6">
        <f t="shared" si="5"/>
        <v>216620.578125</v>
      </c>
      <c r="G12" s="6">
        <f t="shared" si="5"/>
        <v>227451.60703124999</v>
      </c>
      <c r="H12" s="6">
        <f t="shared" si="5"/>
        <v>238824.1873828125</v>
      </c>
    </row>
    <row r="13" spans="1:8" ht="20.100000000000001" customHeight="1">
      <c r="A13" s="3" t="s">
        <v>20</v>
      </c>
      <c r="B13" s="4">
        <v>44950</v>
      </c>
      <c r="C13" s="5">
        <f>B13*0.75</f>
        <v>33712.5</v>
      </c>
      <c r="D13" s="6">
        <f>C13+(C13*5%)</f>
        <v>35398.125</v>
      </c>
      <c r="E13" s="6">
        <f t="shared" ref="E13:H13" si="6">D13+(D13*5%)</f>
        <v>37168.03125</v>
      </c>
      <c r="F13" s="6">
        <f t="shared" si="6"/>
        <v>39026.432812500003</v>
      </c>
      <c r="G13" s="6">
        <f t="shared" si="6"/>
        <v>40977.754453125002</v>
      </c>
      <c r="H13" s="6">
        <f t="shared" si="6"/>
        <v>43026.64217578125</v>
      </c>
    </row>
    <row r="14" spans="1:8" ht="27.75">
      <c r="A14" s="3" t="s">
        <v>21</v>
      </c>
      <c r="B14" s="9" t="s">
        <v>10</v>
      </c>
      <c r="C14" s="14"/>
      <c r="D14" s="7" t="s">
        <v>10</v>
      </c>
      <c r="E14" s="7"/>
      <c r="F14" s="7"/>
      <c r="G14" s="7"/>
      <c r="H14" s="7"/>
    </row>
    <row r="15" spans="1:8" ht="32.1" customHeight="1">
      <c r="A15" s="3" t="s">
        <v>22</v>
      </c>
      <c r="B15" s="4">
        <v>149995</v>
      </c>
      <c r="C15" s="5">
        <f>B15*0.75</f>
        <v>112496.25</v>
      </c>
      <c r="D15" s="6">
        <f>C15+(C15*5%)</f>
        <v>118121.0625</v>
      </c>
      <c r="E15" s="6">
        <f t="shared" ref="E15:H15" si="7">D15+(D15*5%)</f>
        <v>124027.11562500001</v>
      </c>
      <c r="F15" s="6">
        <f t="shared" si="7"/>
        <v>130228.47140625</v>
      </c>
      <c r="G15" s="6">
        <f t="shared" si="7"/>
        <v>136739.8949765625</v>
      </c>
      <c r="H15" s="6">
        <f t="shared" si="7"/>
        <v>143576.88972539062</v>
      </c>
    </row>
    <row r="16" spans="1:8" ht="20.100000000000001" customHeight="1">
      <c r="A16" s="3" t="s">
        <v>23</v>
      </c>
      <c r="B16" s="4">
        <v>149995</v>
      </c>
      <c r="C16" s="5">
        <f>B16*0.75</f>
        <v>112496.25</v>
      </c>
      <c r="D16" s="6">
        <f t="shared" ref="D16:H17" si="8">C16+(C16*5%)</f>
        <v>118121.0625</v>
      </c>
      <c r="E16" s="6">
        <f t="shared" si="8"/>
        <v>124027.11562500001</v>
      </c>
      <c r="F16" s="6">
        <f t="shared" si="8"/>
        <v>130228.47140625</v>
      </c>
      <c r="G16" s="6">
        <f t="shared" si="8"/>
        <v>136739.8949765625</v>
      </c>
      <c r="H16" s="6">
        <f t="shared" si="8"/>
        <v>143576.88972539062</v>
      </c>
    </row>
    <row r="17" spans="1:8" ht="32.1" customHeight="1">
      <c r="A17" s="3" t="s">
        <v>24</v>
      </c>
      <c r="B17" s="4">
        <v>29995</v>
      </c>
      <c r="C17" s="5">
        <f>B17*0.75</f>
        <v>22496.25</v>
      </c>
      <c r="D17" s="6">
        <f t="shared" si="8"/>
        <v>23621.0625</v>
      </c>
      <c r="E17" s="6">
        <f t="shared" si="8"/>
        <v>24802.115624999999</v>
      </c>
      <c r="F17" s="6">
        <f t="shared" si="8"/>
        <v>26042.221406249999</v>
      </c>
      <c r="G17" s="6">
        <f t="shared" si="8"/>
        <v>27344.3324765625</v>
      </c>
      <c r="H17" s="6">
        <f t="shared" si="8"/>
        <v>28711.549100390625</v>
      </c>
    </row>
    <row r="18" spans="1:8" ht="32.1" customHeight="1">
      <c r="A18" s="3" t="s">
        <v>25</v>
      </c>
      <c r="B18" s="9" t="s">
        <v>10</v>
      </c>
      <c r="C18" s="14"/>
      <c r="D18" s="7" t="s">
        <v>10</v>
      </c>
      <c r="E18" s="7"/>
      <c r="F18" s="7"/>
      <c r="G18" s="7"/>
      <c r="H18" s="7"/>
    </row>
    <row r="19" spans="1:8" ht="32.1" customHeight="1">
      <c r="A19" s="3" t="s">
        <v>26</v>
      </c>
      <c r="B19" s="4">
        <v>149995</v>
      </c>
      <c r="C19" s="5">
        <f>B19*0.75</f>
        <v>112496.25</v>
      </c>
      <c r="D19" s="6">
        <f>C19+(C19*5%)</f>
        <v>118121.0625</v>
      </c>
      <c r="E19" s="6">
        <f t="shared" ref="E19:H19" si="9">D19+(D19*5%)</f>
        <v>124027.11562500001</v>
      </c>
      <c r="F19" s="6">
        <f t="shared" si="9"/>
        <v>130228.47140625</v>
      </c>
      <c r="G19" s="6">
        <f t="shared" si="9"/>
        <v>136739.8949765625</v>
      </c>
      <c r="H19" s="6">
        <f t="shared" si="9"/>
        <v>143576.88972539062</v>
      </c>
    </row>
    <row r="20" spans="1:8" ht="27.75">
      <c r="A20" s="3" t="s">
        <v>27</v>
      </c>
      <c r="B20" s="4">
        <v>249500</v>
      </c>
      <c r="C20" s="5">
        <f>B20*0.75</f>
        <v>187125</v>
      </c>
      <c r="D20" s="6">
        <f t="shared" ref="D20:H21" si="10">C20+(C20*5%)</f>
        <v>196481.25</v>
      </c>
      <c r="E20" s="6">
        <f t="shared" si="10"/>
        <v>206305.3125</v>
      </c>
      <c r="F20" s="6">
        <f t="shared" si="10"/>
        <v>216620.578125</v>
      </c>
      <c r="G20" s="6">
        <f t="shared" si="10"/>
        <v>227451.60703124999</v>
      </c>
      <c r="H20" s="6">
        <f t="shared" si="10"/>
        <v>238824.1873828125</v>
      </c>
    </row>
    <row r="21" spans="1:8" ht="32.1" customHeight="1">
      <c r="A21" s="3" t="s">
        <v>28</v>
      </c>
      <c r="B21" s="4">
        <v>74995</v>
      </c>
      <c r="C21" s="5">
        <f>B21*0.75</f>
        <v>56246.25</v>
      </c>
      <c r="D21" s="6">
        <f t="shared" si="10"/>
        <v>59058.5625</v>
      </c>
      <c r="E21" s="6">
        <f t="shared" si="10"/>
        <v>62011.490624999999</v>
      </c>
      <c r="F21" s="6">
        <f t="shared" si="10"/>
        <v>65112.065156249999</v>
      </c>
      <c r="G21" s="6">
        <f t="shared" si="10"/>
        <v>68367.6684140625</v>
      </c>
      <c r="H21" s="6">
        <f t="shared" si="10"/>
        <v>71786.051834765618</v>
      </c>
    </row>
    <row r="22" spans="1:8" ht="20.100000000000001" customHeight="1">
      <c r="A22" s="3" t="s">
        <v>29</v>
      </c>
      <c r="B22" s="9" t="s">
        <v>10</v>
      </c>
      <c r="C22" s="14"/>
      <c r="D22" s="7" t="s">
        <v>10</v>
      </c>
      <c r="E22" s="7"/>
      <c r="F22" s="7"/>
      <c r="G22" s="7"/>
      <c r="H22" s="7"/>
    </row>
    <row r="23" spans="1:8" ht="32.1" customHeight="1">
      <c r="A23" s="3" t="s">
        <v>30</v>
      </c>
      <c r="B23" s="4">
        <v>149995</v>
      </c>
      <c r="C23" s="5">
        <f>B23*0.75</f>
        <v>112496.25</v>
      </c>
      <c r="D23" s="6">
        <f>C23+(C23*5%)</f>
        <v>118121.0625</v>
      </c>
      <c r="E23" s="6">
        <f t="shared" ref="E23:H23" si="11">D23+(D23*5%)</f>
        <v>124027.11562500001</v>
      </c>
      <c r="F23" s="6">
        <f t="shared" si="11"/>
        <v>130228.47140625</v>
      </c>
      <c r="G23" s="6">
        <f t="shared" si="11"/>
        <v>136739.8949765625</v>
      </c>
      <c r="H23" s="6">
        <f t="shared" si="11"/>
        <v>143576.88972539062</v>
      </c>
    </row>
    <row r="24" spans="1:8" ht="20.100000000000001" customHeight="1">
      <c r="A24" s="3" t="s">
        <v>31</v>
      </c>
      <c r="B24" s="4">
        <v>174995</v>
      </c>
      <c r="C24" s="5">
        <f>B24*0.75</f>
        <v>131246.25</v>
      </c>
      <c r="D24" s="6">
        <f t="shared" ref="D24:H25" si="12">C24+(C24*5%)</f>
        <v>137808.5625</v>
      </c>
      <c r="E24" s="6">
        <f t="shared" si="12"/>
        <v>144698.99062500001</v>
      </c>
      <c r="F24" s="6">
        <f t="shared" si="12"/>
        <v>151933.94015625</v>
      </c>
      <c r="G24" s="6">
        <f t="shared" si="12"/>
        <v>159530.6371640625</v>
      </c>
      <c r="H24" s="6">
        <f t="shared" si="12"/>
        <v>167507.16902226562</v>
      </c>
    </row>
    <row r="25" spans="1:8" ht="20.100000000000001" customHeight="1">
      <c r="A25" s="3" t="s">
        <v>32</v>
      </c>
      <c r="B25" s="4">
        <v>44995</v>
      </c>
      <c r="C25" s="5">
        <f>B25*0.75</f>
        <v>33746.25</v>
      </c>
      <c r="D25" s="6">
        <f t="shared" si="12"/>
        <v>35433.5625</v>
      </c>
      <c r="E25" s="6">
        <f t="shared" si="12"/>
        <v>37205.240624999999</v>
      </c>
      <c r="F25" s="6">
        <f t="shared" si="12"/>
        <v>39065.502656249999</v>
      </c>
      <c r="G25" s="6">
        <f t="shared" si="12"/>
        <v>41018.7777890625</v>
      </c>
      <c r="H25" s="6">
        <f t="shared" si="12"/>
        <v>43069.716678515622</v>
      </c>
    </row>
  </sheetData>
  <mergeCells count="14">
    <mergeCell ref="B22:C22"/>
    <mergeCell ref="A2:C2"/>
    <mergeCell ref="A9:C9"/>
    <mergeCell ref="B3:C3"/>
    <mergeCell ref="B6:C6"/>
    <mergeCell ref="B10:C10"/>
    <mergeCell ref="B14:C14"/>
    <mergeCell ref="B18:C18"/>
    <mergeCell ref="D10:H10"/>
    <mergeCell ref="D14:H14"/>
    <mergeCell ref="D18:H18"/>
    <mergeCell ref="D22:H22"/>
    <mergeCell ref="D3:H3"/>
    <mergeCell ref="D6:H6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52162da-3b42-4230-a160-433f49b91cb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95D13339F67499EB19D41A59E5FA0" ma:contentTypeVersion="10" ma:contentTypeDescription="Create a new document." ma:contentTypeScope="" ma:versionID="39a17a7440f504fa799f15d6a5d5ebb1">
  <xsd:schema xmlns:xsd="http://www.w3.org/2001/XMLSchema" xmlns:xs="http://www.w3.org/2001/XMLSchema" xmlns:p="http://schemas.microsoft.com/office/2006/metadata/properties" xmlns:ns2="252162da-3b42-4230-a160-433f49b91cbf" xmlns:ns3="337fce73-22d2-4d60-9067-25269199283b" targetNamespace="http://schemas.microsoft.com/office/2006/metadata/properties" ma:root="true" ma:fieldsID="f3319ebc93db23e2acc761cd84183d50" ns2:_="" ns3:_="">
    <xsd:import namespace="252162da-3b42-4230-a160-433f49b91cbf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162da-3b42-4230-a160-433f49b91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F43EB-BA1D-44EB-97C3-18ED3B2939AF}"/>
</file>

<file path=customXml/itemProps2.xml><?xml version="1.0" encoding="utf-8"?>
<ds:datastoreItem xmlns:ds="http://schemas.openxmlformats.org/officeDocument/2006/customXml" ds:itemID="{5DCAE79E-4AD7-4C59-A4DF-25390142190A}"/>
</file>

<file path=customXml/itemProps3.xml><?xml version="1.0" encoding="utf-8"?>
<ds:datastoreItem xmlns:ds="http://schemas.openxmlformats.org/officeDocument/2006/customXml" ds:itemID="{67F4BFBA-A21F-42E2-BAFC-0AE7BDE04E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Justine Homza</cp:lastModifiedBy>
  <cp:revision/>
  <dcterms:created xsi:type="dcterms:W3CDTF">2025-06-11T17:09:48Z</dcterms:created>
  <dcterms:modified xsi:type="dcterms:W3CDTF">2025-06-11T19:49:18Z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0x01010074D95D13339F67499EB19D41A59E5FA0</vt:lpwstr>
  </property>
  <property fmtid="{D5CDD505-2E9C-101B-9397-08002B2CF9AE}" pid="3" name="MediaServiceImageTags">
    <vt:lpwstr/>
  </property>
</Properties>
</file>